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D:\SEO files\FREE RESOURCES FINAL\"/>
    </mc:Choice>
  </mc:AlternateContent>
  <xr:revisionPtr revIDLastSave="0" documentId="13_ncr:1_{7A97D12C-E0A7-45CC-8F9F-C79DAA0CE080}" xr6:coauthVersionLast="47" xr6:coauthVersionMax="47" xr10:uidLastSave="{00000000-0000-0000-0000-000000000000}"/>
  <bookViews>
    <workbookView xWindow="-120" yWindow="-120" windowWidth="24240" windowHeight="13020" xr2:uid="{96F8999E-D2AB-4F74-B749-278D1D5B7BDE}"/>
  </bookViews>
  <sheets>
    <sheet name="Postioning size Calculator" sheetId="1" r:id="rId1"/>
    <sheet name="Rules"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3" i="1" l="1"/>
  <c r="B26" i="1"/>
  <c r="B25" i="1"/>
  <c r="B19" i="1"/>
  <c r="B13" i="1"/>
  <c r="B11" i="1"/>
  <c r="B12" i="1" s="1"/>
  <c r="B14" i="1" l="1"/>
  <c r="B15" i="1" s="1"/>
  <c r="B16" i="1" s="1"/>
  <c r="B18" i="1" s="1"/>
  <c r="B17" i="1" l="1"/>
  <c r="B20" i="1"/>
  <c r="B21" i="1" s="1"/>
  <c r="B22" i="1" l="1"/>
  <c r="B27" i="1" l="1"/>
  <c r="B23"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B2" authorId="0" shapeId="0" xr:uid="{E6222A85-A62C-4E92-8336-E4CB77D3664B}">
      <text>
        <r>
          <rPr>
            <b/>
            <sz val="9"/>
            <color indexed="81"/>
            <rFont val="Tahoma"/>
            <family val="2"/>
          </rPr>
          <t>USER:</t>
        </r>
        <r>
          <rPr>
            <sz val="9"/>
            <color indexed="81"/>
            <rFont val="Tahoma"/>
            <family val="2"/>
          </rPr>
          <t xml:space="preserve">
Select trade direction.
</t>
        </r>
        <r>
          <rPr>
            <b/>
            <sz val="9"/>
            <color indexed="81"/>
            <rFont val="Tahoma"/>
            <family val="2"/>
          </rPr>
          <t>LONG = Buy first, sell later</t>
        </r>
        <r>
          <rPr>
            <sz val="9"/>
            <color indexed="81"/>
            <rFont val="Tahoma"/>
            <family val="2"/>
          </rPr>
          <t xml:space="preserve">
</t>
        </r>
        <r>
          <rPr>
            <b/>
            <sz val="9"/>
            <color indexed="81"/>
            <rFont val="Tahoma"/>
            <family val="2"/>
          </rPr>
          <t>SHORT = Sell first, buy later</t>
        </r>
        <r>
          <rPr>
            <sz val="9"/>
            <color indexed="81"/>
            <rFont val="Tahoma"/>
            <family val="2"/>
          </rPr>
          <t xml:space="preserve">
</t>
        </r>
      </text>
    </comment>
    <comment ref="B3" authorId="0" shapeId="0" xr:uid="{7DFF8AF6-6827-485C-8C81-DBA22FF25A14}">
      <text>
        <r>
          <rPr>
            <b/>
            <sz val="9"/>
            <color indexed="81"/>
            <rFont val="Tahoma"/>
            <family val="2"/>
          </rPr>
          <t>USER:</t>
        </r>
        <r>
          <rPr>
            <sz val="9"/>
            <color indexed="81"/>
            <rFont val="Tahoma"/>
            <family val="2"/>
          </rPr>
          <t xml:space="preserve">
Choose how stop-loss is calculated.
MANUAL = Enter your own stop price
ATR = Stop calculated using ATR
</t>
        </r>
      </text>
    </comment>
    <comment ref="B4" authorId="0" shapeId="0" xr:uid="{36990642-118A-44AC-AB9F-4644DEADFFC6}">
      <text>
        <r>
          <rPr>
            <b/>
            <sz val="9"/>
            <color indexed="81"/>
            <rFont val="Tahoma"/>
            <family val="2"/>
          </rPr>
          <t>USER:</t>
        </r>
        <r>
          <rPr>
            <sz val="9"/>
            <color indexed="81"/>
            <rFont val="Tahoma"/>
            <family val="2"/>
          </rPr>
          <t xml:space="preserve">
Enter your total trading capital.
Example: 100000
</t>
        </r>
      </text>
    </comment>
    <comment ref="B5" authorId="0" shapeId="0" xr:uid="{F6FD4D54-68D4-42CC-8364-3B6956C442AE}">
      <text>
        <r>
          <rPr>
            <b/>
            <sz val="9"/>
            <color indexed="81"/>
            <rFont val="Tahoma"/>
            <family val="2"/>
          </rPr>
          <t>USER:</t>
        </r>
        <r>
          <rPr>
            <sz val="9"/>
            <color indexed="81"/>
            <rFont val="Tahoma"/>
            <family val="2"/>
          </rPr>
          <t xml:space="preserve">
Percentage of account you are willing to risk per trade.
Recommended: 0.5% – 2%
</t>
        </r>
      </text>
    </comment>
    <comment ref="B6" authorId="0" shapeId="0" xr:uid="{CADA3F18-C9AE-456E-8CB8-B37B78198560}">
      <text>
        <r>
          <rPr>
            <b/>
            <sz val="9"/>
            <color indexed="81"/>
            <rFont val="Tahoma"/>
            <family val="2"/>
          </rPr>
          <t>USER:</t>
        </r>
        <r>
          <rPr>
            <sz val="9"/>
            <color indexed="81"/>
            <rFont val="Tahoma"/>
            <family val="2"/>
          </rPr>
          <t xml:space="preserve">
Price at which you plan to enter the trade.
</t>
        </r>
      </text>
    </comment>
    <comment ref="B7" authorId="0" shapeId="0" xr:uid="{F4156059-6957-4494-8B89-A985F51D34E9}">
      <text>
        <r>
          <rPr>
            <b/>
            <sz val="9"/>
            <color indexed="81"/>
            <rFont val="Tahoma"/>
            <family val="2"/>
          </rPr>
          <t>USER:</t>
        </r>
        <r>
          <rPr>
            <sz val="9"/>
            <color indexed="81"/>
            <rFont val="Tahoma"/>
            <family val="2"/>
          </rPr>
          <t xml:space="preserve">
Enter stop-loss price only if MANUAL is selected.
</t>
        </r>
      </text>
    </comment>
    <comment ref="B8" authorId="0" shapeId="0" xr:uid="{CF3E2791-D62C-47C1-B45B-A9806F06B933}">
      <text>
        <r>
          <rPr>
            <b/>
            <sz val="9"/>
            <color indexed="81"/>
            <rFont val="Tahoma"/>
            <family val="2"/>
          </rPr>
          <t xml:space="preserve">USER:
Expected exit price for profit.
Used for Risk-Reward calculation.
</t>
        </r>
        <r>
          <rPr>
            <sz val="9"/>
            <color indexed="81"/>
            <rFont val="Tahoma"/>
            <family val="2"/>
          </rPr>
          <t xml:space="preserve">
</t>
        </r>
      </text>
    </comment>
    <comment ref="B10" authorId="0" shapeId="0" xr:uid="{AF242704-3FBB-47D6-9DB4-28B29D39D1EA}">
      <text>
        <r>
          <rPr>
            <b/>
            <sz val="9"/>
            <color indexed="81"/>
            <rFont val="Tahoma"/>
            <family val="2"/>
          </rPr>
          <t xml:space="preserve">USER:
Only when Stop Loss Method is ATR.
Enter ATR value from  chart (14-period).
Example: If ATR = 6.25, enter 6.25
</t>
        </r>
        <r>
          <rPr>
            <sz val="9"/>
            <color indexed="81"/>
            <rFont val="Tahoma"/>
            <family val="2"/>
          </rPr>
          <t xml:space="preserve">
</t>
        </r>
      </text>
    </comment>
    <comment ref="B11" authorId="0" shapeId="0" xr:uid="{AFFDE60F-1A38-42B4-9B1D-9137F06FB32D}">
      <text>
        <r>
          <rPr>
            <b/>
            <sz val="9"/>
            <color indexed="81"/>
            <rFont val="Tahoma"/>
            <family val="2"/>
          </rPr>
          <t>USER:</t>
        </r>
        <r>
          <rPr>
            <sz val="9"/>
            <color indexed="81"/>
            <rFont val="Tahoma"/>
            <family val="2"/>
          </rPr>
          <t xml:space="preserve">
</t>
        </r>
        <r>
          <rPr>
            <b/>
            <sz val="9"/>
            <color indexed="81"/>
            <rFont val="Tahoma"/>
            <family val="2"/>
          </rPr>
          <t>ATR stop multiplier.
Common values: 1.5, 2, 3</t>
        </r>
        <r>
          <rPr>
            <sz val="9"/>
            <color indexed="81"/>
            <rFont val="Tahoma"/>
            <family val="2"/>
          </rPr>
          <t xml:space="preserve">
</t>
        </r>
      </text>
    </comment>
  </commentList>
</comments>
</file>

<file path=xl/sharedStrings.xml><?xml version="1.0" encoding="utf-8"?>
<sst xmlns="http://schemas.openxmlformats.org/spreadsheetml/2006/main" count="38" uniqueCount="34">
  <si>
    <t>Account Balance</t>
  </si>
  <si>
    <t>Risk % per Trade</t>
  </si>
  <si>
    <t>Entry Price</t>
  </si>
  <si>
    <t>Target Price (Optional)</t>
  </si>
  <si>
    <t>Reward per Share</t>
  </si>
  <si>
    <t>Potential Profit</t>
  </si>
  <si>
    <t>Risk-Reward Ratio</t>
  </si>
  <si>
    <t>ATR Value latest</t>
  </si>
  <si>
    <t xml:space="preserve">Trade Type </t>
  </si>
  <si>
    <t>LONG</t>
  </si>
  <si>
    <t>SHORT</t>
  </si>
  <si>
    <t>Stop Loss  Method</t>
  </si>
  <si>
    <t>ATR</t>
  </si>
  <si>
    <t>MANUAL</t>
  </si>
  <si>
    <t xml:space="preserve"> Manual Stop Loss Price</t>
  </si>
  <si>
    <t>ATR Multipliers</t>
  </si>
  <si>
    <t>Risk Amount Per Trade</t>
  </si>
  <si>
    <t>Final Stop-Loss Price</t>
  </si>
  <si>
    <t>Postion Size</t>
  </si>
  <si>
    <t>Captital Required For Trade</t>
  </si>
  <si>
    <t>Potential Loss In Trade</t>
  </si>
  <si>
    <t>Risk Per Share</t>
  </si>
  <si>
    <t>Stop-Loss Status</t>
  </si>
  <si>
    <t>Capital Status</t>
  </si>
  <si>
    <t>Stop-Loss Direction</t>
  </si>
  <si>
    <t>ATR Input Status</t>
  </si>
  <si>
    <t>Manual Stop Status</t>
  </si>
  <si>
    <t>Capital Sufficiency</t>
  </si>
  <si>
    <t>OK</t>
  </si>
  <si>
    <t>Position Sizing Calculator Yogesh Alim Academy</t>
  </si>
  <si>
    <t>How to Use this  Calculator</t>
  </si>
  <si>
    <t xml:space="preserve"> When you place your mouse cursor on cell B2 to B11 wait you will get intractions text - Follow  them</t>
  </si>
  <si>
    <t>Disclaimer:</t>
  </si>
  <si>
    <t>This tool is meant for learning and risk management awareness only. It is not financial or investment advice. Stock market investments are subject to market risks. Past performance and calculations do not guarantee future results.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</si>
</sst>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sz val="11"/>
      <color theme="1"/>
      <name val="Calibri"/>
      <family val="2"/>
      <scheme val="minor"/>
    </font>
    <font>
      <sz val="11"/>
      <color theme="0"/>
      <name val="Calibri"/>
      <family val="2"/>
      <scheme val="minor"/>
    </font>
    <font>
      <sz val="9"/>
      <color indexed="81"/>
      <name val="Tahoma"/>
      <family val="2"/>
    </font>
    <font>
      <b/>
      <sz val="9"/>
      <color indexed="81"/>
      <name val="Tahoma"/>
      <family val="2"/>
    </font>
    <font>
      <sz val="18"/>
      <color theme="0"/>
      <name val="Calibri"/>
      <family val="2"/>
      <scheme val="minor"/>
    </font>
    <font>
      <b/>
      <sz val="16"/>
      <color theme="0"/>
      <name val="Calibri"/>
      <family val="2"/>
      <scheme val="minor"/>
    </font>
    <font>
      <sz val="16"/>
      <color theme="1"/>
      <name val="Calibri"/>
      <family val="2"/>
      <scheme val="minor"/>
    </font>
    <font>
      <b/>
      <sz val="16"/>
      <color theme="9" tint="-0.499984740745262"/>
      <name val="Calibri"/>
      <family val="2"/>
      <scheme val="minor"/>
    </font>
    <font>
      <b/>
      <sz val="16"/>
      <color rgb="FFFF0000"/>
      <name val="Calibri"/>
      <family val="2"/>
      <scheme val="minor"/>
    </font>
    <font>
      <b/>
      <sz val="16"/>
      <color theme="1"/>
      <name val="Calibri"/>
      <family val="2"/>
      <scheme val="minor"/>
    </font>
    <font>
      <b/>
      <sz val="16"/>
      <color rgb="FF0070C0"/>
      <name val="Calibri"/>
      <family val="2"/>
      <scheme val="minor"/>
    </font>
    <font>
      <b/>
      <sz val="14"/>
      <color rgb="FFFF0000"/>
      <name val="Calibri"/>
      <family val="2"/>
      <scheme val="minor"/>
    </font>
    <font>
      <sz val="18"/>
      <color rgb="FFFF0000"/>
      <name val="Calibri"/>
      <family val="2"/>
      <scheme val="minor"/>
    </font>
  </fonts>
  <fills count="8">
    <fill>
      <patternFill patternType="none"/>
    </fill>
    <fill>
      <patternFill patternType="gray125"/>
    </fill>
    <fill>
      <patternFill patternType="solid">
        <fgColor theme="0"/>
        <bgColor indexed="64"/>
      </patternFill>
    </fill>
    <fill>
      <patternFill patternType="solid">
        <fgColor theme="7" tint="-0.249977111117893"/>
        <bgColor indexed="64"/>
      </patternFill>
    </fill>
    <fill>
      <patternFill patternType="solid">
        <fgColor theme="9" tint="-0.249977111117893"/>
        <bgColor indexed="64"/>
      </patternFill>
    </fill>
    <fill>
      <patternFill patternType="solid">
        <fgColor theme="8" tint="-0.499984740745262"/>
        <bgColor indexed="64"/>
      </patternFill>
    </fill>
    <fill>
      <patternFill patternType="solid">
        <fgColor theme="9" tint="0.79998168889431442"/>
        <bgColor indexed="64"/>
      </patternFill>
    </fill>
    <fill>
      <patternFill patternType="solid">
        <fgColor rgb="FF0070C0"/>
        <bgColor indexed="64"/>
      </patternFill>
    </fill>
  </fills>
  <borders count="19">
    <border>
      <left/>
      <right/>
      <top/>
      <bottom/>
      <diagonal/>
    </border>
    <border>
      <left/>
      <right/>
      <top/>
      <bottom style="thin">
        <color indexed="64"/>
      </bottom>
      <diagonal/>
    </border>
    <border>
      <left/>
      <right style="thin">
        <color theme="0"/>
      </right>
      <top/>
      <bottom/>
      <diagonal/>
    </border>
    <border>
      <left style="thin">
        <color theme="0"/>
      </left>
      <right style="thin">
        <color theme="0"/>
      </right>
      <top style="thin">
        <color theme="0"/>
      </top>
      <bottom style="thin">
        <color theme="0"/>
      </bottom>
      <diagonal/>
    </border>
    <border>
      <left/>
      <right/>
      <top style="thin">
        <color theme="0"/>
      </top>
      <bottom/>
      <diagonal/>
    </border>
    <border>
      <left/>
      <right/>
      <top style="thin">
        <color theme="0"/>
      </top>
      <bottom style="thin">
        <color theme="0"/>
      </bottom>
      <diagonal/>
    </border>
    <border>
      <left style="thin">
        <color theme="0"/>
      </left>
      <right style="thin">
        <color theme="0"/>
      </right>
      <top/>
      <bottom/>
      <diagonal/>
    </border>
    <border>
      <left style="thin">
        <color theme="0"/>
      </left>
      <right style="thin">
        <color theme="0"/>
      </right>
      <top/>
      <bottom style="thin">
        <color theme="0"/>
      </bottom>
      <diagonal/>
    </border>
    <border>
      <left/>
      <right/>
      <top/>
      <bottom style="thin">
        <color theme="0"/>
      </bottom>
      <diagonal/>
    </border>
    <border>
      <left style="thin">
        <color rgb="FF00B050"/>
      </left>
      <right style="thin">
        <color rgb="FF00B050"/>
      </right>
      <top style="thin">
        <color rgb="FF00B050"/>
      </top>
      <bottom style="thin">
        <color rgb="FF00B050"/>
      </bottom>
      <diagonal/>
    </border>
    <border>
      <left style="thin">
        <color theme="0"/>
      </left>
      <right/>
      <top style="thin">
        <color theme="0"/>
      </top>
      <bottom style="thin">
        <color theme="0"/>
      </bottom>
      <diagonal/>
    </border>
    <border>
      <left style="thin">
        <color theme="0"/>
      </left>
      <right style="thin">
        <color rgb="FF00B050"/>
      </right>
      <top style="thin">
        <color theme="0"/>
      </top>
      <bottom style="thin">
        <color rgb="FF00B050"/>
      </bottom>
      <diagonal/>
    </border>
    <border>
      <left/>
      <right style="thin">
        <color rgb="FF00B050"/>
      </right>
      <top style="thin">
        <color rgb="FF00B050"/>
      </top>
      <bottom style="thin">
        <color rgb="FF00B050"/>
      </bottom>
      <diagonal/>
    </border>
    <border>
      <left/>
      <right style="thin">
        <color rgb="FF00B050"/>
      </right>
      <top/>
      <bottom/>
      <diagonal/>
    </border>
    <border>
      <left style="thin">
        <color theme="0"/>
      </left>
      <right style="thin">
        <color rgb="FF00B050"/>
      </right>
      <top style="thin">
        <color rgb="FF00B050"/>
      </top>
      <bottom style="thin">
        <color rgb="FF00B050"/>
      </bottom>
      <diagonal/>
    </border>
    <border>
      <left style="thin">
        <color theme="0"/>
      </left>
      <right style="thin">
        <color rgb="FF00B050"/>
      </right>
      <top/>
      <bottom style="thin">
        <color rgb="FF00B050"/>
      </bottom>
      <diagonal/>
    </border>
    <border>
      <left style="thin">
        <color theme="0"/>
      </left>
      <right style="thin">
        <color rgb="FFFF0000"/>
      </right>
      <top style="thin">
        <color rgb="FF00B050"/>
      </top>
      <bottom style="thin">
        <color rgb="FFFF0000"/>
      </bottom>
      <diagonal/>
    </border>
    <border>
      <left style="thin">
        <color theme="0"/>
      </left>
      <right style="thin">
        <color rgb="FFFF0000"/>
      </right>
      <top style="thin">
        <color rgb="FFFF0000"/>
      </top>
      <bottom style="thin">
        <color rgb="FFFF0000"/>
      </bottom>
      <diagonal/>
    </border>
    <border>
      <left/>
      <right style="thin">
        <color rgb="FF002060"/>
      </right>
      <top style="thin">
        <color theme="0"/>
      </top>
      <bottom/>
      <diagonal/>
    </border>
  </borders>
  <cellStyleXfs count="2">
    <xf numFmtId="0" fontId="0" fillId="0" borderId="0"/>
    <xf numFmtId="9" fontId="1" fillId="0" borderId="0" applyFont="0" applyFill="0" applyBorder="0" applyAlignment="0" applyProtection="0"/>
  </cellStyleXfs>
  <cellXfs count="44">
    <xf numFmtId="0" fontId="0" fillId="0" borderId="0" xfId="0"/>
    <xf numFmtId="0" fontId="2" fillId="0" borderId="0" xfId="0" applyFont="1"/>
    <xf numFmtId="0" fontId="0" fillId="0" borderId="0" xfId="0" applyAlignment="1">
      <alignment horizontal="center"/>
    </xf>
    <xf numFmtId="0" fontId="2" fillId="0" borderId="1" xfId="0" applyFont="1" applyBorder="1"/>
    <xf numFmtId="0" fontId="0" fillId="0" borderId="2" xfId="0" applyBorder="1" applyAlignment="1">
      <alignment horizontal="left"/>
    </xf>
    <xf numFmtId="10" fontId="0" fillId="0" borderId="0" xfId="0" applyNumberFormat="1"/>
    <xf numFmtId="9" fontId="0" fillId="0" borderId="0" xfId="0" applyNumberFormat="1"/>
    <xf numFmtId="0" fontId="6" fillId="5" borderId="8" xfId="0" applyFont="1" applyFill="1" applyBorder="1" applyAlignment="1">
      <alignment horizontal="left"/>
    </xf>
    <xf numFmtId="0" fontId="6" fillId="5" borderId="3" xfId="0" applyFont="1" applyFill="1" applyBorder="1" applyAlignment="1" applyProtection="1">
      <alignment horizontal="left"/>
      <protection locked="0"/>
    </xf>
    <xf numFmtId="0" fontId="6" fillId="5" borderId="5" xfId="0" applyFont="1" applyFill="1" applyBorder="1" applyAlignment="1">
      <alignment horizontal="left"/>
    </xf>
    <xf numFmtId="0" fontId="6" fillId="5" borderId="0" xfId="0" applyFont="1" applyFill="1" applyAlignment="1">
      <alignment horizontal="left"/>
    </xf>
    <xf numFmtId="0" fontId="6" fillId="5" borderId="4" xfId="0" applyFont="1" applyFill="1" applyBorder="1" applyAlignment="1">
      <alignment horizontal="left"/>
    </xf>
    <xf numFmtId="0" fontId="6" fillId="5" borderId="6" xfId="0" applyFont="1" applyFill="1" applyBorder="1" applyAlignment="1" applyProtection="1">
      <alignment horizontal="left"/>
      <protection locked="0"/>
    </xf>
    <xf numFmtId="0" fontId="6" fillId="5" borderId="7" xfId="0" applyFont="1" applyFill="1" applyBorder="1" applyAlignment="1" applyProtection="1">
      <alignment horizontal="left"/>
      <protection locked="0"/>
    </xf>
    <xf numFmtId="0" fontId="7" fillId="0" borderId="0" xfId="0" applyFont="1" applyAlignment="1">
      <alignment horizontal="left"/>
    </xf>
    <xf numFmtId="0" fontId="7" fillId="0" borderId="18" xfId="0" applyFont="1" applyBorder="1" applyAlignment="1" applyProtection="1">
      <alignment horizontal="left"/>
      <protection locked="0"/>
    </xf>
    <xf numFmtId="0" fontId="6" fillId="3" borderId="8" xfId="0" applyFont="1" applyFill="1" applyBorder="1" applyAlignment="1">
      <alignment horizontal="left"/>
    </xf>
    <xf numFmtId="0" fontId="6" fillId="3" borderId="8" xfId="0" applyFont="1" applyFill="1" applyBorder="1" applyAlignment="1" applyProtection="1">
      <alignment horizontal="left"/>
      <protection locked="0"/>
    </xf>
    <xf numFmtId="0" fontId="6" fillId="3" borderId="0" xfId="0" applyFont="1" applyFill="1" applyAlignment="1">
      <alignment horizontal="left"/>
    </xf>
    <xf numFmtId="0" fontId="8" fillId="3" borderId="3" xfId="0" applyFont="1" applyFill="1" applyBorder="1" applyAlignment="1" applyProtection="1">
      <alignment horizontal="left"/>
      <protection locked="0"/>
    </xf>
    <xf numFmtId="0" fontId="6" fillId="2" borderId="5" xfId="0" applyFont="1" applyFill="1" applyBorder="1" applyAlignment="1">
      <alignment horizontal="left"/>
    </xf>
    <xf numFmtId="0" fontId="6" fillId="2" borderId="11" xfId="0" applyFont="1" applyFill="1" applyBorder="1" applyAlignment="1">
      <alignment horizontal="left"/>
    </xf>
    <xf numFmtId="0" fontId="6" fillId="4" borderId="5" xfId="0" applyFont="1" applyFill="1" applyBorder="1" applyAlignment="1">
      <alignment horizontal="left"/>
    </xf>
    <xf numFmtId="0" fontId="8" fillId="6" borderId="12" xfId="0" applyFont="1" applyFill="1" applyBorder="1" applyAlignment="1">
      <alignment horizontal="left"/>
    </xf>
    <xf numFmtId="0" fontId="9" fillId="0" borderId="0" xfId="0" applyFont="1" applyAlignment="1">
      <alignment horizontal="left"/>
    </xf>
    <xf numFmtId="0" fontId="8" fillId="6" borderId="13" xfId="0" applyFont="1" applyFill="1" applyBorder="1" applyAlignment="1">
      <alignment horizontal="left"/>
    </xf>
    <xf numFmtId="0" fontId="6" fillId="4" borderId="10" xfId="0" applyFont="1" applyFill="1" applyBorder="1" applyAlignment="1">
      <alignment horizontal="left"/>
    </xf>
    <xf numFmtId="0" fontId="8" fillId="6" borderId="9" xfId="0" applyFont="1" applyFill="1" applyBorder="1" applyAlignment="1">
      <alignment horizontal="left"/>
    </xf>
    <xf numFmtId="0" fontId="6" fillId="4" borderId="3" xfId="0" applyFont="1" applyFill="1" applyBorder="1" applyAlignment="1">
      <alignment horizontal="left"/>
    </xf>
    <xf numFmtId="2" fontId="8" fillId="6" borderId="13" xfId="1" applyNumberFormat="1" applyFont="1" applyFill="1" applyBorder="1" applyAlignment="1">
      <alignment horizontal="left"/>
    </xf>
    <xf numFmtId="0" fontId="8" fillId="6" borderId="9" xfId="1" applyNumberFormat="1" applyFont="1" applyFill="1" applyBorder="1" applyAlignment="1">
      <alignment horizontal="left"/>
    </xf>
    <xf numFmtId="0" fontId="8" fillId="6" borderId="14" xfId="0" applyFont="1" applyFill="1" applyBorder="1" applyAlignment="1">
      <alignment horizontal="left"/>
    </xf>
    <xf numFmtId="0" fontId="7" fillId="0" borderId="16" xfId="0" applyFont="1" applyBorder="1" applyAlignment="1">
      <alignment horizontal="left"/>
    </xf>
    <xf numFmtId="2" fontId="10" fillId="0" borderId="17" xfId="0" applyNumberFormat="1" applyFont="1" applyBorder="1" applyAlignment="1">
      <alignment horizontal="left"/>
    </xf>
    <xf numFmtId="0" fontId="10" fillId="0" borderId="17" xfId="0" applyFont="1" applyBorder="1" applyAlignment="1">
      <alignment horizontal="left"/>
    </xf>
    <xf numFmtId="0" fontId="10" fillId="0" borderId="15" xfId="0" applyFont="1" applyBorder="1" applyAlignment="1">
      <alignment horizontal="left"/>
    </xf>
    <xf numFmtId="0" fontId="10" fillId="0" borderId="14" xfId="0" applyFont="1" applyBorder="1" applyAlignment="1">
      <alignment horizontal="left"/>
    </xf>
    <xf numFmtId="0" fontId="6" fillId="5" borderId="3" xfId="0" applyFont="1" applyFill="1" applyBorder="1" applyAlignment="1">
      <alignment horizontal="left"/>
    </xf>
    <xf numFmtId="0" fontId="12" fillId="0" borderId="0" xfId="0" applyFont="1"/>
    <xf numFmtId="0" fontId="5" fillId="7" borderId="0" xfId="0" applyFont="1" applyFill="1" applyAlignment="1">
      <alignment horizontal="center"/>
    </xf>
    <xf numFmtId="0" fontId="11" fillId="0" borderId="0" xfId="0" applyFont="1" applyAlignment="1">
      <alignment horizontal="center"/>
    </xf>
    <xf numFmtId="0" fontId="12" fillId="0" borderId="0" xfId="0" applyFont="1" applyAlignment="1">
      <alignment horizontal="center"/>
    </xf>
    <xf numFmtId="0" fontId="13" fillId="0" borderId="0" xfId="0" applyFont="1"/>
    <xf numFmtId="0" fontId="9" fillId="0" borderId="0" xfId="0" applyFont="1"/>
  </cellXfs>
  <cellStyles count="2">
    <cellStyle name="Normal" xfId="0" builtinId="0"/>
    <cellStyle name="Percent" xfId="1" builtinId="5"/>
  </cellStyles>
  <dxfs count="22">
    <dxf>
      <fill>
        <patternFill>
          <bgColor rgb="FFFFC7CE"/>
        </patternFill>
      </fill>
    </dxf>
    <dxf>
      <font>
        <color theme="0"/>
      </font>
      <fill>
        <patternFill>
          <bgColor theme="5"/>
        </patternFill>
      </fill>
    </dxf>
    <dxf>
      <font>
        <b/>
        <i val="0"/>
        <color theme="0"/>
      </font>
      <fill>
        <patternFill>
          <bgColor theme="5" tint="0.39994506668294322"/>
        </patternFill>
      </fill>
    </dxf>
    <dxf>
      <font>
        <b/>
        <i val="0"/>
        <color theme="0"/>
      </font>
      <fill>
        <patternFill>
          <bgColor rgb="FFC00000"/>
        </patternFill>
      </fill>
    </dxf>
    <dxf>
      <font>
        <color rgb="FF9C0006"/>
      </font>
    </dxf>
    <dxf>
      <font>
        <color rgb="FF006100"/>
      </font>
      <fill>
        <patternFill>
          <bgColor rgb="FFC6EFCE"/>
        </patternFill>
      </fill>
    </dxf>
    <dxf>
      <font>
        <color rgb="FF9C0006"/>
      </font>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b/>
        <i val="0"/>
        <color rgb="FFFF0000"/>
      </font>
      <fill>
        <patternFill>
          <bgColor theme="0"/>
        </patternFill>
      </fill>
    </dxf>
    <dxf>
      <font>
        <color rgb="FF9C0006"/>
      </font>
      <fill>
        <patternFill>
          <bgColor rgb="FFFFC7CE"/>
        </patternFill>
      </fill>
    </dxf>
    <dxf>
      <font>
        <color theme="0"/>
      </font>
      <fill>
        <patternFill>
          <bgColor theme="0"/>
        </patternFill>
      </fill>
    </dxf>
    <dxf>
      <fill>
        <patternFill>
          <bgColor theme="8" tint="-0.499984740745262"/>
        </patternFill>
      </fill>
    </dxf>
    <dxf>
      <font>
        <color theme="8" tint="-0.499984740745262"/>
      </font>
    </dxf>
    <dxf>
      <fill>
        <patternFill>
          <bgColor theme="8" tint="-0.499984740745262"/>
        </patternFill>
      </fill>
    </dxf>
    <dxf>
      <font>
        <color theme="0"/>
      </font>
    </dxf>
    <dxf>
      <font>
        <color theme="0"/>
      </font>
      <fill>
        <patternFill>
          <bgColor theme="0"/>
        </patternFill>
      </fill>
    </dxf>
    <dxf>
      <font>
        <color theme="4" tint="-0.499984740745262"/>
      </font>
    </dxf>
    <dxf>
      <font>
        <color theme="8" tint="-0.499984740745262"/>
      </font>
    </dxf>
    <dxf>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547D34-2991-408F-85BA-F4DCC839EA50}">
  <dimension ref="A1:AD31"/>
  <sheetViews>
    <sheetView tabSelected="1" workbookViewId="0">
      <selection activeCell="E5" sqref="E5"/>
    </sheetView>
  </sheetViews>
  <sheetFormatPr defaultRowHeight="15" x14ac:dyDescent="0.25"/>
  <cols>
    <col min="1" max="1" width="39.85546875" style="2" customWidth="1"/>
    <col min="2" max="2" width="33.85546875" style="2" customWidth="1"/>
  </cols>
  <sheetData>
    <row r="1" spans="1:18" ht="23.25" x14ac:dyDescent="0.35">
      <c r="A1" s="39" t="s">
        <v>29</v>
      </c>
      <c r="B1" s="39"/>
    </row>
    <row r="2" spans="1:18" ht="21" x14ac:dyDescent="0.35">
      <c r="A2" s="7" t="s">
        <v>8</v>
      </c>
      <c r="B2" s="8" t="s">
        <v>10</v>
      </c>
      <c r="D2" s="1" t="s">
        <v>9</v>
      </c>
      <c r="E2" s="1" t="s">
        <v>13</v>
      </c>
    </row>
    <row r="3" spans="1:18" ht="21" x14ac:dyDescent="0.35">
      <c r="A3" s="9" t="s">
        <v>11</v>
      </c>
      <c r="B3" s="8" t="s">
        <v>12</v>
      </c>
      <c r="C3">
        <f>IF(B3="ATR",1,0)</f>
        <v>1</v>
      </c>
      <c r="D3" s="1" t="s">
        <v>10</v>
      </c>
      <c r="E3" s="1" t="s">
        <v>12</v>
      </c>
    </row>
    <row r="4" spans="1:18" ht="21" x14ac:dyDescent="0.35">
      <c r="A4" s="10" t="s">
        <v>0</v>
      </c>
      <c r="B4" s="8">
        <v>100500</v>
      </c>
      <c r="D4" s="1" t="s">
        <v>10</v>
      </c>
    </row>
    <row r="5" spans="1:18" ht="21" x14ac:dyDescent="0.35">
      <c r="A5" s="11" t="s">
        <v>1</v>
      </c>
      <c r="B5" s="12">
        <v>2</v>
      </c>
      <c r="C5" s="5"/>
      <c r="D5" s="6"/>
      <c r="E5" s="5"/>
      <c r="F5" s="5"/>
      <c r="G5" s="5"/>
      <c r="H5" s="5"/>
      <c r="I5" s="5"/>
      <c r="J5" s="5"/>
      <c r="K5" s="5"/>
      <c r="L5" s="5"/>
      <c r="M5" s="5"/>
      <c r="N5" s="5"/>
      <c r="O5" s="5"/>
      <c r="P5" s="5"/>
      <c r="Q5" s="5"/>
      <c r="R5" s="5"/>
    </row>
    <row r="6" spans="1:18" ht="21" x14ac:dyDescent="0.35">
      <c r="A6" s="9" t="s">
        <v>2</v>
      </c>
      <c r="B6" s="8">
        <v>100</v>
      </c>
    </row>
    <row r="7" spans="1:18" ht="21" x14ac:dyDescent="0.35">
      <c r="A7" s="9" t="s">
        <v>14</v>
      </c>
      <c r="B7" s="8">
        <v>105</v>
      </c>
      <c r="F7" s="3"/>
    </row>
    <row r="8" spans="1:18" ht="21" x14ac:dyDescent="0.35">
      <c r="A8" s="9" t="s">
        <v>3</v>
      </c>
      <c r="B8" s="13">
        <v>90</v>
      </c>
    </row>
    <row r="9" spans="1:18" ht="21" x14ac:dyDescent="0.35">
      <c r="A9" s="14"/>
      <c r="B9" s="15"/>
    </row>
    <row r="10" spans="1:18" ht="21" x14ac:dyDescent="0.35">
      <c r="A10" s="16" t="s">
        <v>7</v>
      </c>
      <c r="B10" s="17">
        <v>8</v>
      </c>
    </row>
    <row r="11" spans="1:18" ht="21" x14ac:dyDescent="0.35">
      <c r="A11" s="18" t="s">
        <v>15</v>
      </c>
      <c r="B11" s="19">
        <f>ABS(B6-B7)</f>
        <v>5</v>
      </c>
    </row>
    <row r="12" spans="1:18" ht="21" x14ac:dyDescent="0.35">
      <c r="A12" s="20" t="s">
        <v>17</v>
      </c>
      <c r="B12" s="21">
        <f>IF(B3="MANUAL", B7,
 IF(B2="LONG", B6-(B11*B10), B6+(B11*B10)))</f>
        <v>140</v>
      </c>
    </row>
    <row r="13" spans="1:18" ht="21" x14ac:dyDescent="0.35">
      <c r="A13" s="22" t="s">
        <v>16</v>
      </c>
      <c r="B13" s="23">
        <f xml:space="preserve"> B4 * (B5 / 100)</f>
        <v>2010</v>
      </c>
    </row>
    <row r="14" spans="1:18" ht="21" x14ac:dyDescent="0.35">
      <c r="A14" s="24" t="s">
        <v>17</v>
      </c>
      <c r="B14" s="23">
        <f>IF(B3="MANUAL",B7,
 IF(B2="LONG",B6-(B11*B10),B6+(B11*B10)))</f>
        <v>140</v>
      </c>
    </row>
    <row r="15" spans="1:18" ht="21" x14ac:dyDescent="0.35">
      <c r="A15" s="22" t="s">
        <v>21</v>
      </c>
      <c r="B15" s="25">
        <f>IFERROR(ABS(B6-B14),0)</f>
        <v>40</v>
      </c>
    </row>
    <row r="16" spans="1:18" ht="21" x14ac:dyDescent="0.35">
      <c r="A16" s="26" t="s">
        <v>18</v>
      </c>
      <c r="B16" s="27">
        <f>IF(B15&lt;=0,0,INT(B13/B15))</f>
        <v>50</v>
      </c>
    </row>
    <row r="17" spans="1:30" ht="21" x14ac:dyDescent="0.35">
      <c r="A17" s="28" t="s">
        <v>19</v>
      </c>
      <c r="B17" s="29">
        <f>IFERROR(B16*B6,0)</f>
        <v>5000</v>
      </c>
    </row>
    <row r="18" spans="1:30" ht="21" x14ac:dyDescent="0.35">
      <c r="A18" s="26" t="s">
        <v>20</v>
      </c>
      <c r="B18" s="30">
        <f>IFERROR(B16*B15,0)</f>
        <v>2000</v>
      </c>
    </row>
    <row r="19" spans="1:30" ht="21" x14ac:dyDescent="0.35">
      <c r="A19" s="28" t="s">
        <v>4</v>
      </c>
      <c r="B19" s="31">
        <f xml:space="preserve"> ABS(B8-B6)</f>
        <v>10</v>
      </c>
    </row>
    <row r="20" spans="1:30" ht="21" x14ac:dyDescent="0.35">
      <c r="A20" s="28" t="s">
        <v>5</v>
      </c>
      <c r="B20" s="32">
        <f>IFERROR(B16*B19,0)</f>
        <v>500</v>
      </c>
    </row>
    <row r="21" spans="1:30" ht="21" x14ac:dyDescent="0.35">
      <c r="A21" s="28" t="s">
        <v>6</v>
      </c>
      <c r="B21" s="33">
        <f>IF(B18&lt;=0,0,B20/B18)</f>
        <v>0.25</v>
      </c>
    </row>
    <row r="22" spans="1:30" ht="21" x14ac:dyDescent="0.35">
      <c r="A22" s="28" t="s">
        <v>22</v>
      </c>
      <c r="B22" s="34" t="str">
        <f>IF(OR(B15&lt;=0,B16=0),"⚠ INVALID SETUP","OK")</f>
        <v>OK</v>
      </c>
    </row>
    <row r="23" spans="1:30" ht="21" x14ac:dyDescent="0.35">
      <c r="A23" s="28" t="s">
        <v>23</v>
      </c>
      <c r="B23" s="35" t="str">
        <f>IF(B17&gt;B4,"⚠ NOT ENOUGH CAPITAL","OK")</f>
        <v>OK</v>
      </c>
    </row>
    <row r="24" spans="1:30" ht="21" x14ac:dyDescent="0.35">
      <c r="A24" s="28" t="s">
        <v>24</v>
      </c>
      <c r="B24" s="36" t="s">
        <v>28</v>
      </c>
    </row>
    <row r="25" spans="1:30" ht="21" x14ac:dyDescent="0.35">
      <c r="A25" s="37" t="s">
        <v>25</v>
      </c>
      <c r="B25" s="35" t="str">
        <f>IF(AND(B3="ATR",OR(B10="",B10&lt;=0)),"⚠ ENTER ATR VALUE","OK")</f>
        <v>OK</v>
      </c>
    </row>
    <row r="26" spans="1:30" ht="21" x14ac:dyDescent="0.35">
      <c r="A26" s="37" t="s">
        <v>26</v>
      </c>
      <c r="B26" s="36" t="str">
        <f>IF(AND(B3="MANUAL",OR(B7="",B7&lt;=0)),"⚠ ENTER MANUAL STOP","OK")</f>
        <v>OK</v>
      </c>
    </row>
    <row r="27" spans="1:30" ht="21" x14ac:dyDescent="0.35">
      <c r="A27" s="37" t="s">
        <v>27</v>
      </c>
      <c r="B27" s="36" t="str">
        <f>IF(B17&gt;B4,"⚠ INSUFFICIENT CAPITAL","OK")</f>
        <v>OK</v>
      </c>
    </row>
    <row r="28" spans="1:30" x14ac:dyDescent="0.25">
      <c r="B28" s="4"/>
    </row>
    <row r="30" spans="1:30" ht="21" x14ac:dyDescent="0.35">
      <c r="A30" s="43" t="s">
        <v>32</v>
      </c>
    </row>
    <row r="31" spans="1:30" ht="23.25" x14ac:dyDescent="0.35">
      <c r="A31" s="42" t="s">
        <v>33</v>
      </c>
      <c r="B31" s="42"/>
      <c r="C31" s="42"/>
      <c r="D31" s="42"/>
      <c r="E31" s="42"/>
      <c r="F31" s="42"/>
      <c r="G31" s="42"/>
      <c r="H31" s="42"/>
      <c r="I31" s="42"/>
      <c r="J31" s="42"/>
      <c r="K31" s="42"/>
      <c r="L31" s="42"/>
      <c r="M31" s="42"/>
      <c r="N31" s="42"/>
      <c r="O31" s="42"/>
      <c r="P31" s="42"/>
      <c r="Q31" s="42"/>
      <c r="R31" s="42"/>
      <c r="S31" s="42"/>
      <c r="T31" s="42"/>
      <c r="U31" s="42"/>
      <c r="V31" s="42"/>
      <c r="W31" s="42"/>
      <c r="X31" s="42"/>
      <c r="Y31" s="42"/>
      <c r="Z31" s="42"/>
      <c r="AA31" s="42"/>
      <c r="AB31" s="42"/>
      <c r="AC31" s="42"/>
      <c r="AD31" s="42"/>
    </row>
  </sheetData>
  <sheetProtection algorithmName="SHA-512" hashValue="YWw7vxmRw+BAK5WQFgaWtp6W3jwBdmYCN9o0gh4wmrjABZcBtUjBF7f5k1/cCfvcZWD4KUCUhx7vnhiOyaMTew==" saltValue="z0e9nhZ+xdbOS095EGRjig==" spinCount="100000" sheet="1" objects="1" scenarios="1"/>
  <dataConsolidate/>
  <mergeCells count="2">
    <mergeCell ref="A1:B1"/>
    <mergeCell ref="A31:AD31"/>
  </mergeCells>
  <conditionalFormatting sqref="A10:A11">
    <cfRule type="expression" dxfId="21" priority="1">
      <formula>$B$3="MANUAL"</formula>
    </cfRule>
  </conditionalFormatting>
  <conditionalFormatting sqref="B7">
    <cfRule type="expression" dxfId="20" priority="7">
      <formula>$B$3="ATR"</formula>
    </cfRule>
    <cfRule type="expression" dxfId="19" priority="8">
      <formula>$B$3="ATR"</formula>
    </cfRule>
  </conditionalFormatting>
  <conditionalFormatting sqref="B10:B11">
    <cfRule type="expression" dxfId="18" priority="2">
      <formula>$B$3="MANUAL"</formula>
    </cfRule>
    <cfRule type="expression" dxfId="17" priority="3">
      <formula>$B$3="ATR"</formula>
    </cfRule>
    <cfRule type="expression" dxfId="16" priority="4">
      <formula>$B$3="ATR"</formula>
    </cfRule>
    <cfRule type="expression" dxfId="15" priority="5">
      <formula>$B$3="MANUAL"</formula>
    </cfRule>
    <cfRule type="expression" dxfId="14" priority="6">
      <formula>$B$3="MANUAL"</formula>
    </cfRule>
    <cfRule type="expression" dxfId="13" priority="18">
      <formula>$B$3="MANUAL"</formula>
    </cfRule>
  </conditionalFormatting>
  <conditionalFormatting sqref="B20:B21">
    <cfRule type="containsText" dxfId="12" priority="24" operator="containsText" text="0">
      <formula>NOT(ISERROR(SEARCH("0",B20)))</formula>
    </cfRule>
    <cfRule type="containsText" dxfId="11" priority="25" operator="containsText" text="0">
      <formula>NOT(ISERROR(SEARCH("0",B20)))</formula>
    </cfRule>
  </conditionalFormatting>
  <conditionalFormatting sqref="B21">
    <cfRule type="cellIs" dxfId="10" priority="9" operator="equal">
      <formula>2</formula>
    </cfRule>
    <cfRule type="cellIs" dxfId="9" priority="10" operator="greaterThan">
      <formula>2</formula>
    </cfRule>
    <cfRule type="cellIs" dxfId="8" priority="11" operator="lessThan">
      <formula>1</formula>
    </cfRule>
    <cfRule type="containsText" dxfId="7" priority="12" operator="containsText" text="&lt;1">
      <formula>NOT(ISERROR(SEARCH("&lt;1",B21)))</formula>
    </cfRule>
  </conditionalFormatting>
  <conditionalFormatting sqref="B22">
    <cfRule type="containsText" dxfId="6" priority="23" operator="containsText" text="⚠ INVALID SETUP">
      <formula>NOT(ISERROR(SEARCH("⚠ INVALID SETUP",B22)))</formula>
    </cfRule>
  </conditionalFormatting>
  <conditionalFormatting sqref="B22:B27">
    <cfRule type="containsText" dxfId="5" priority="13" operator="containsText" text="OK">
      <formula>NOT(ISERROR(SEARCH("OK",B22)))</formula>
    </cfRule>
  </conditionalFormatting>
  <conditionalFormatting sqref="B23">
    <cfRule type="containsText" dxfId="4" priority="21" operator="containsText" text="⚠ NOT ENOUGH CAPITAL">
      <formula>NOT(ISERROR(SEARCH("⚠ NOT ENOUGH CAPITAL",B23)))</formula>
    </cfRule>
  </conditionalFormatting>
  <conditionalFormatting sqref="B24:B27">
    <cfRule type="containsText" dxfId="3" priority="14" operator="containsText" text="⚠">
      <formula>NOT(ISERROR(SEARCH("⚠",B24)))</formula>
    </cfRule>
    <cfRule type="containsText" dxfId="2" priority="15" operator="containsText" text="⚠">
      <formula>NOT(ISERROR(SEARCH("⚠",B24)))</formula>
    </cfRule>
    <cfRule type="containsText" dxfId="1" priority="16" operator="containsText" text="⚠">
      <formula>NOT(ISERROR(SEARCH("⚠",B24)))</formula>
    </cfRule>
    <cfRule type="containsText" dxfId="0" priority="17" operator="containsText" text="⚠">
      <formula>NOT(ISERROR(SEARCH("⚠",B24)))</formula>
    </cfRule>
  </conditionalFormatting>
  <dataValidations count="3">
    <dataValidation type="list" allowBlank="1" showInputMessage="1" showErrorMessage="1" promptTitle="Trade Direction" prompt="Select trade type:_x000a_LONG = Buy first_x000a_SHORT = Sell first" sqref="B2" xr:uid="{F6818F56-2957-4A3B-9B07-45CF72C6260C}">
      <formula1>$D$2:$D$4</formula1>
    </dataValidation>
    <dataValidation type="list" allowBlank="1" showInputMessage="1" showErrorMessage="1" sqref="B3" xr:uid="{38B3A09C-7953-43BC-9A21-E02870789ADB}">
      <formula1>$E$2:$E$3</formula1>
    </dataValidation>
    <dataValidation type="decimal" operator="greaterThan" allowBlank="1" showInputMessage="1" showErrorMessage="1" promptTitle="ATR Value" prompt="Used only when Stop-Loss Method = ATR._x000a_Enter latest ATR from DAILY chart._x000a_ATR Period: 14_x000a_Example: 6.25_x000a_" sqref="B11 B10" xr:uid="{CDA1DBF6-7378-4293-A0E6-F92847873A19}">
      <formula1>0</formula1>
    </dataValidation>
  </dataValidations>
  <pageMargins left="0.7" right="0.7" top="0.75" bottom="0.75" header="0.3" footer="0.3"/>
  <pageSetup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7479D4-128A-4C44-829E-E91042727199}">
  <dimension ref="D6:O8"/>
  <sheetViews>
    <sheetView workbookViewId="0">
      <selection activeCell="P15" sqref="P15"/>
    </sheetView>
  </sheetViews>
  <sheetFormatPr defaultRowHeight="15" x14ac:dyDescent="0.25"/>
  <cols>
    <col min="6" max="6" width="21.28515625" customWidth="1"/>
  </cols>
  <sheetData>
    <row r="6" spans="4:15" ht="21" x14ac:dyDescent="0.35">
      <c r="D6" s="40" t="s">
        <v>30</v>
      </c>
      <c r="E6" s="40"/>
      <c r="F6" s="40"/>
    </row>
    <row r="8" spans="4:15" ht="18.75" x14ac:dyDescent="0.3">
      <c r="D8" s="38">
        <v>1</v>
      </c>
      <c r="E8" s="41" t="s">
        <v>31</v>
      </c>
      <c r="F8" s="41"/>
      <c r="G8" s="41"/>
      <c r="H8" s="41"/>
      <c r="I8" s="41"/>
      <c r="J8" s="41"/>
      <c r="K8" s="41"/>
      <c r="L8" s="41"/>
      <c r="M8" s="41"/>
      <c r="N8" s="41"/>
      <c r="O8" s="41"/>
    </row>
  </sheetData>
  <mergeCells count="2">
    <mergeCell ref="D6:F6"/>
    <mergeCell ref="E8:O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Postioning size Calculator</vt:lpstr>
      <vt:lpstr>Rules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2025-12-18T08:05:22Z</dcterms:created>
  <dcterms:modified xsi:type="dcterms:W3CDTF">2026-01-23T13:50:47Z</dcterms:modified>
</cp:coreProperties>
</file>